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mc:AlternateContent xmlns:mc="http://schemas.openxmlformats.org/markup-compatibility/2006">
    <mc:Choice Requires="x15">
      <x15ac:absPath xmlns:x15ac="http://schemas.microsoft.com/office/spreadsheetml/2010/11/ac" url="https://mercycorpsemea.sharepoint.com/sites/PaQHQ/Shared Documents/MEL/Reduced Access Analytics Methods (RAAM) - BHA Grant/4_ Implementation/Deliverable 2_ Toolkit/Method 2 - Data Transaction/Transaction tool V4/"/>
    </mc:Choice>
  </mc:AlternateContent>
  <xr:revisionPtr revIDLastSave="1431" documentId="13_ncr:1_{B4101BE9-C6F2-4C9C-9B7D-5EFFCF957D20}" xr6:coauthVersionLast="47" xr6:coauthVersionMax="47" xr10:uidLastSave="{5F352CB7-7DB6-4DC3-AF22-160B28BEA9A9}"/>
  <bookViews>
    <workbookView xWindow="22932" yWindow="-108" windowWidth="23256" windowHeight="12576" xr2:uid="{AE5247F8-FC35-45CB-BE25-BD373D15B1F9}"/>
  </bookViews>
  <sheets>
    <sheet name="1. Feasibility assessment" sheetId="1" r:id="rId1"/>
    <sheet name="Sheet1" sheetId="7" state="hidden" r:id="rId2"/>
    <sheet name="2. Transaction Analysis Plan "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 l="1"/>
  <c r="D15" i="1"/>
  <c r="D20" i="1" l="1"/>
  <c r="D19" i="1"/>
  <c r="D18" i="1"/>
  <c r="D17" i="1"/>
</calcChain>
</file>

<file path=xl/sharedStrings.xml><?xml version="1.0" encoding="utf-8"?>
<sst xmlns="http://schemas.openxmlformats.org/spreadsheetml/2006/main" count="194" uniqueCount="100">
  <si>
    <t>Project name</t>
  </si>
  <si>
    <t>Start date</t>
  </si>
  <si>
    <t>End date</t>
  </si>
  <si>
    <t>Please bear in mind that transaction analysis is feasible only for some CVA modalities and distribution mechanisms</t>
  </si>
  <si>
    <t>What modality have you chosen for your program?</t>
  </si>
  <si>
    <t>Voucher assistance (restricted)</t>
  </si>
  <si>
    <t>&lt;--- select from drop-down</t>
  </si>
  <si>
    <t>Which distribution mechanism have you chosen?</t>
  </si>
  <si>
    <t>Pre-paid card</t>
  </si>
  <si>
    <t>Do not alter this table: Table will update based on selections above.</t>
  </si>
  <si>
    <t>Potential transaction analysis objective</t>
  </si>
  <si>
    <t>Feasibility</t>
  </si>
  <si>
    <t>Information to be collected by the FSP</t>
  </si>
  <si>
    <t>Feasibility based on data availability</t>
  </si>
  <si>
    <t>Transaction indicator</t>
  </si>
  <si>
    <t>Status: Valid, Not valid</t>
  </si>
  <si>
    <t>Notes</t>
  </si>
  <si>
    <t>Fixed column</t>
  </si>
  <si>
    <t>Automatic based on above modality/delivery mechanism settings</t>
  </si>
  <si>
    <t>Fixed column - Share this list with your FSP to make sure they can share the required data with you</t>
  </si>
  <si>
    <t>Select Yes/No after discussing with your FSP on the availability of this information from its system</t>
  </si>
  <si>
    <t>Define here the transaction indicator that will support you to answer your needed information. For example, number of beneficiaries that walk more than XXkm to spent their assistance</t>
  </si>
  <si>
    <t>To validate or not the data source for the next phase</t>
  </si>
  <si>
    <t>Add any relevant notes or observation that occurs during Filling up the work plan.</t>
  </si>
  <si>
    <t>Monitoring access to the shops by beneficiaries</t>
  </si>
  <si>
    <t>Date and time of the transaction
GPS point of the transaction or Market or vendor location
Vendor’s name and/or address where the transaction took place
Place of residence of the user
Sex of the user (if available)
Age of the user (if available)</t>
  </si>
  <si>
    <t>Yes</t>
  </si>
  <si>
    <t>Number of beneficiaries that walk more than XXkm to spent their assistance</t>
  </si>
  <si>
    <t>Valid</t>
  </si>
  <si>
    <t>Monitoring situation of market power in between participating vendors</t>
  </si>
  <si>
    <t>Date and time of the transaction
Vendor’s name and/or address where the transaction took place
Unit prices per item paid by users
Sex of the user (if available)
Age of the user (if available)</t>
  </si>
  <si>
    <t>Maximum share of a seller in %</t>
  </si>
  <si>
    <t>Beneficiaries' access to market</t>
  </si>
  <si>
    <t>GPS point of the transaction
Date of the transaction
Time of the transaction
Sex of the user (if available)
Age of the user (if available)
Place of residence of the user
Market or vendor name</t>
  </si>
  <si>
    <t>N/A</t>
  </si>
  <si>
    <t>Not valid</t>
  </si>
  <si>
    <t>Price variation</t>
  </si>
  <si>
    <t>Date and time of the transaction
Vendor who benefitted of the transaction
Price paid per item by the user
Place of residence of the user
Sex of the user (if available)
Age of the user (if available)</t>
  </si>
  <si>
    <t xml:space="preserve"> </t>
  </si>
  <si>
    <t>Availability of basic commodities</t>
  </si>
  <si>
    <t>Date and time of the transaction
Prices paid per item by user
Quantity bought per item by user
Place of residence of the user
Sex of the user (if available)
Age of the user (if available)</t>
  </si>
  <si>
    <t>Household consumption patterns</t>
  </si>
  <si>
    <t>Cash grants (unrestricted)Direct cash payment</t>
  </si>
  <si>
    <t>No</t>
  </si>
  <si>
    <t>Cash grants (unrestricted)Delivery through an agent/ over the counter</t>
  </si>
  <si>
    <t>Cash grants (unrestricted)Pre-paid card</t>
  </si>
  <si>
    <t>Only if the beneficiary doesn’t make a sole cash withdrawal</t>
  </si>
  <si>
    <t>Cash grants (unrestricted)Smart card</t>
  </si>
  <si>
    <t>Cash grants (unrestricted)Mobile Money</t>
  </si>
  <si>
    <t>Cash grants (unrestricted)Bank account</t>
  </si>
  <si>
    <t>Voucher assistance (restricted)Direct cash payment</t>
  </si>
  <si>
    <t>Only from financial reporting</t>
  </si>
  <si>
    <t>Voucher assistance (restricted)Delivery through an agent/ over the counter</t>
  </si>
  <si>
    <t>Voucher assistance (restricted)Pre-paid card</t>
  </si>
  <si>
    <t>Only if the FSP provides you with POS devices to record detailed expenses.</t>
  </si>
  <si>
    <t>Voucher assistance (restricted)Smart card</t>
  </si>
  <si>
    <t>Voucher assistance (restricted)Mobile Money</t>
  </si>
  <si>
    <t>Voucher assistance (restricted)Bank account</t>
  </si>
  <si>
    <t>Last update :</t>
  </si>
  <si>
    <t>By whom:</t>
  </si>
  <si>
    <t>Roles and Responsibilities</t>
  </si>
  <si>
    <t>Transaction analysis objective</t>
  </si>
  <si>
    <t>Indicator full description</t>
  </si>
  <si>
    <t>Disaggregation</t>
  </si>
  <si>
    <t>Triggers for action</t>
  </si>
  <si>
    <t>Data sensitivity</t>
  </si>
  <si>
    <t>Frequency</t>
  </si>
  <si>
    <t>Data manager</t>
  </si>
  <si>
    <t>Data storage</t>
  </si>
  <si>
    <t>Data analyst</t>
  </si>
  <si>
    <t>Verification</t>
  </si>
  <si>
    <t>Interpretation/Reporting</t>
  </si>
  <si>
    <t>Reporting channels</t>
  </si>
  <si>
    <t>Decision-Maker</t>
  </si>
  <si>
    <t>Follow-Up</t>
  </si>
  <si>
    <t xml:space="preserve">Based on Feasibility Assessment, must be an objective feasible for your CVA modality and distribution mechanism </t>
  </si>
  <si>
    <t>From Feasibility Assessment tab</t>
  </si>
  <si>
    <t>If relevant, provide a more detailed description of the indicator including unit of measure and other factors</t>
  </si>
  <si>
    <t>If relevant, indicate the disaggregations required for this indicator</t>
  </si>
  <si>
    <t>If applicable, define indicator results that might indicate a concern and/or trigger action</t>
  </si>
  <si>
    <t xml:space="preserve">Assess the sensitivity of the transaction data (e.g. does it contain personal data?) 	</t>
  </si>
  <si>
    <t>How often will transaction data be collected for this indicator?</t>
  </si>
  <si>
    <t>Start date of data collection</t>
  </si>
  <si>
    <t>End date of data collection</t>
  </si>
  <si>
    <t>Specify the department or individual responsible for collecting/managing transaction data</t>
  </si>
  <si>
    <t>Describe where raw transaction data will be stored</t>
  </si>
  <si>
    <t>Specify the department or person responsible for analysing the transaction data</t>
  </si>
  <si>
    <t>Who will conduct verification of transaction data and how?</t>
  </si>
  <si>
    <t>Who will review findings from the Data Analyst, identify if triggers for action were met, and report to decision-makers?</t>
  </si>
  <si>
    <t>What channels will be used to share interpreted findings? Does this differ by urgency of the finding?</t>
  </si>
  <si>
    <t>Which decision-makers will have findings shared with them?</t>
  </si>
  <si>
    <t>What mechanisms can be used to confirm whether reports were received and actioned?</t>
  </si>
  <si>
    <t>Comments if necessary</t>
  </si>
  <si>
    <t>per location (admin 3 level)</t>
  </si>
  <si>
    <t>More than 10km</t>
  </si>
  <si>
    <t>Low</t>
  </si>
  <si>
    <t>Every quarter</t>
  </si>
  <si>
    <t>MEL Team</t>
  </si>
  <si>
    <t>MEL servers</t>
  </si>
  <si>
    <t>MEL 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</si>
</sst>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Segoe UI Light"/>
      <family val="2"/>
      <scheme val="minor"/>
    </font>
    <font>
      <sz val="8"/>
      <name val="Segoe UI Light"/>
      <family val="2"/>
      <scheme val="minor"/>
    </font>
    <font>
      <sz val="12"/>
      <color rgb="FF000000"/>
      <name val="Arial"/>
    </font>
    <font>
      <sz val="12"/>
      <color theme="1"/>
      <name val="Arial"/>
    </font>
    <font>
      <b/>
      <sz val="12"/>
      <color theme="1"/>
      <name val="Arial"/>
    </font>
    <font>
      <i/>
      <sz val="11"/>
      <color theme="1"/>
      <name val="Arial"/>
    </font>
    <font>
      <sz val="11"/>
      <color theme="1"/>
      <name val="Arial"/>
    </font>
    <font>
      <sz val="12"/>
      <color theme="0"/>
      <name val="Arial"/>
    </font>
    <font>
      <b/>
      <i/>
      <sz val="12"/>
      <color theme="1"/>
      <name val="Arial"/>
    </font>
    <font>
      <b/>
      <i/>
      <sz val="12"/>
      <color rgb="FFC00000"/>
      <name val="Arial"/>
    </font>
    <font>
      <sz val="12"/>
      <color rgb="FFC00000"/>
      <name val="Arial"/>
    </font>
    <font>
      <sz val="12"/>
      <color theme="0" tint="-4.9989318521683403E-2"/>
      <name val="Arial"/>
    </font>
  </fonts>
  <fills count="8">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rgb="FF2F5CDE"/>
        <bgColor indexed="64"/>
      </patternFill>
    </fill>
    <fill>
      <patternFill patternType="solid">
        <fgColor rgb="FF2EBC8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1">
    <xf numFmtId="0" fontId="0" fillId="0" borderId="0"/>
  </cellStyleXfs>
  <cellXfs count="44">
    <xf numFmtId="0" fontId="0" fillId="0" borderId="0" xfId="0"/>
    <xf numFmtId="0" fontId="0" fillId="0" borderId="0" xfId="0" applyAlignment="1">
      <alignment vertical="center"/>
    </xf>
    <xf numFmtId="0" fontId="0" fillId="0" borderId="1" xfId="0" applyBorder="1" applyAlignment="1">
      <alignment horizontal="center" vertical="center" wrapText="1"/>
    </xf>
    <xf numFmtId="0" fontId="3" fillId="3" borderId="5"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1" xfId="0" applyFont="1" applyFill="1" applyBorder="1" applyAlignment="1">
      <alignment vertical="center" wrapText="1"/>
    </xf>
    <xf numFmtId="0" fontId="2" fillId="0" borderId="1" xfId="0" applyFont="1" applyBorder="1" applyAlignment="1">
      <alignment horizontal="left" vertical="center" wrapText="1"/>
    </xf>
    <xf numFmtId="0" fontId="3" fillId="3" borderId="1" xfId="0" applyFont="1" applyFill="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3" fillId="0" borderId="0" xfId="0" applyFont="1"/>
    <xf numFmtId="0" fontId="3" fillId="2" borderId="1" xfId="0" applyFont="1" applyFill="1" applyBorder="1" applyAlignment="1">
      <alignment horizontal="justify" vertical="center" wrapText="1"/>
    </xf>
    <xf numFmtId="0" fontId="4" fillId="0" borderId="0" xfId="0" applyFont="1" applyAlignment="1">
      <alignment horizontal="right"/>
    </xf>
    <xf numFmtId="0" fontId="3" fillId="2" borderId="1" xfId="0" applyFont="1" applyFill="1" applyBorder="1"/>
    <xf numFmtId="17" fontId="3" fillId="2" borderId="1" xfId="0" applyNumberFormat="1" applyFont="1" applyFill="1" applyBorder="1" applyAlignment="1">
      <alignment vertical="center" wrapText="1"/>
    </xf>
    <xf numFmtId="0" fontId="3" fillId="5" borderId="1" xfId="0" applyFont="1" applyFill="1" applyBorder="1" applyAlignment="1">
      <alignment vertical="center" wrapText="1"/>
    </xf>
    <xf numFmtId="17" fontId="3" fillId="2" borderId="7" xfId="0" applyNumberFormat="1" applyFont="1" applyFill="1" applyBorder="1" applyAlignment="1">
      <alignment vertical="center" wrapText="1"/>
    </xf>
    <xf numFmtId="0" fontId="3" fillId="2" borderId="7" xfId="0" applyFont="1" applyFill="1" applyBorder="1" applyAlignment="1">
      <alignment vertical="center" wrapText="1"/>
    </xf>
    <xf numFmtId="17" fontId="3" fillId="2" borderId="2" xfId="0" applyNumberFormat="1" applyFont="1" applyFill="1" applyBorder="1" applyAlignment="1">
      <alignment vertical="center" wrapText="1"/>
    </xf>
    <xf numFmtId="0" fontId="3" fillId="2" borderId="2" xfId="0" applyFont="1" applyFill="1" applyBorder="1" applyAlignment="1">
      <alignment vertical="center" wrapText="1"/>
    </xf>
    <xf numFmtId="0" fontId="5" fillId="4" borderId="1" xfId="0" applyFont="1" applyFill="1" applyBorder="1" applyAlignment="1">
      <alignment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6" fillId="0" borderId="0" xfId="0" applyFont="1"/>
    <xf numFmtId="0" fontId="6" fillId="0" borderId="0" xfId="0" applyFont="1" applyAlignment="1">
      <alignment wrapText="1"/>
    </xf>
    <xf numFmtId="0" fontId="7" fillId="0" borderId="0" xfId="0" applyFont="1"/>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7" fillId="6"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8" fillId="0" borderId="0" xfId="0" applyFont="1"/>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9" fillId="0" borderId="0" xfId="0" applyFont="1"/>
    <xf numFmtId="0" fontId="10" fillId="0" borderId="0" xfId="0" applyFont="1"/>
    <xf numFmtId="0" fontId="3" fillId="0" borderId="1" xfId="0" applyFont="1" applyBorder="1" applyAlignment="1">
      <alignment horizontal="right"/>
    </xf>
    <xf numFmtId="0" fontId="11" fillId="0" borderId="0" xfId="0" applyFont="1"/>
    <xf numFmtId="0" fontId="11" fillId="6" borderId="1" xfId="0" applyFont="1" applyFill="1" applyBorder="1" applyAlignment="1">
      <alignment horizontal="center" vertical="center" wrapText="1"/>
    </xf>
    <xf numFmtId="0" fontId="7" fillId="7" borderId="6" xfId="0" applyFont="1" applyFill="1" applyBorder="1" applyAlignment="1">
      <alignment horizontal="center"/>
    </xf>
  </cellXfs>
  <cellStyles count="1">
    <cellStyle name="Normal" xfId="0" builtinId="0"/>
  </cellStyles>
  <dxfs count="6">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2EBC82"/>
      <color rgb="FF2F5CDE"/>
      <color rgb="FFC8102E"/>
      <color rgb="FF009EAA"/>
      <color rgb="FF4D52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1276350</xdr:colOff>
      <xdr:row>4</xdr:row>
      <xdr:rowOff>390525</xdr:rowOff>
    </xdr:to>
    <xdr:pic>
      <xdr:nvPicPr>
        <xdr:cNvPr id="2" name="Picture 1">
          <a:extLst>
            <a:ext uri="{FF2B5EF4-FFF2-40B4-BE49-F238E27FC236}">
              <a16:creationId xmlns:a16="http://schemas.microsoft.com/office/drawing/2014/main" id="{6660AD31-1C36-463E-B3B2-EE08F66132D2}"/>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1800225</xdr:colOff>
      <xdr:row>3</xdr:row>
      <xdr:rowOff>57150</xdr:rowOff>
    </xdr:to>
    <xdr:pic>
      <xdr:nvPicPr>
        <xdr:cNvPr id="2" name="Picture 1">
          <a:extLst>
            <a:ext uri="{FF2B5EF4-FFF2-40B4-BE49-F238E27FC236}">
              <a16:creationId xmlns:a16="http://schemas.microsoft.com/office/drawing/2014/main" id="{8E3D7F25-CBE0-45D6-BFFC-9D8301277F71}"/>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theme/theme1.xml><?xml version="1.0" encoding="utf-8"?>
<a:theme xmlns:a="http://schemas.openxmlformats.org/drawingml/2006/main" name="KAC">
  <a:themeElements>
    <a:clrScheme name="Custom 2">
      <a:dk1>
        <a:srgbClr val="000000"/>
      </a:dk1>
      <a:lt1>
        <a:srgbClr val="FFFFFF"/>
      </a:lt1>
      <a:dk2>
        <a:srgbClr val="003843"/>
      </a:dk2>
      <a:lt2>
        <a:srgbClr val="FFFFFF"/>
      </a:lt2>
      <a:accent1>
        <a:srgbClr val="003843"/>
      </a:accent1>
      <a:accent2>
        <a:srgbClr val="581C5E"/>
      </a:accent2>
      <a:accent3>
        <a:srgbClr val="D27867"/>
      </a:accent3>
      <a:accent4>
        <a:srgbClr val="EBBB6F"/>
      </a:accent4>
      <a:accent5>
        <a:srgbClr val="8AE09A"/>
      </a:accent5>
      <a:accent6>
        <a:srgbClr val="EBEF78"/>
      </a:accent6>
      <a:hlink>
        <a:srgbClr val="2F5496"/>
      </a:hlink>
      <a:folHlink>
        <a:srgbClr val="FF3300"/>
      </a:folHlink>
    </a:clrScheme>
    <a:fontScheme name="Personnalisé 1">
      <a:majorFont>
        <a:latin typeface="Segoe UI Semilight"/>
        <a:ea typeface="Arial"/>
        <a:cs typeface="Arial"/>
      </a:majorFont>
      <a:minorFont>
        <a:latin typeface="Segoe UI Light"/>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prstGeom prst="rect">
          <a:avLst/>
        </a:prstGeom>
        <a:noFill/>
        <a:ln w="57150">
          <a:solidFill>
            <a:srgbClr val="FFFFFF"/>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03C91-6628-489B-BACD-39293D9D81D9}">
  <sheetPr>
    <tabColor theme="4"/>
  </sheetPr>
  <dimension ref="C2:M20"/>
  <sheetViews>
    <sheetView tabSelected="1" workbookViewId="0">
      <selection activeCell="C8" sqref="C8:E8"/>
    </sheetView>
  </sheetViews>
  <sheetFormatPr defaultColWidth="8.875" defaultRowHeight="15"/>
  <cols>
    <col min="1" max="1" width="8.875" style="10"/>
    <col min="2" max="2" width="2" style="10" customWidth="1"/>
    <col min="3" max="3" width="25.375" style="10" customWidth="1"/>
    <col min="4" max="4" width="23.5" style="10" customWidth="1"/>
    <col min="5" max="5" width="34.125" style="10" customWidth="1"/>
    <col min="6" max="6" width="28.5" style="10" customWidth="1"/>
    <col min="7" max="8" width="30.5" style="10" customWidth="1"/>
    <col min="9" max="9" width="28.5" style="10" customWidth="1"/>
    <col min="10" max="16384" width="8.875" style="10"/>
  </cols>
  <sheetData>
    <row r="2" spans="3:13">
      <c r="D2" s="40" t="s">
        <v>0</v>
      </c>
      <c r="E2" s="29"/>
      <c r="F2" s="30"/>
      <c r="G2" s="31"/>
    </row>
    <row r="3" spans="3:13">
      <c r="D3" s="40" t="s">
        <v>1</v>
      </c>
      <c r="E3" s="29"/>
      <c r="F3" s="30"/>
      <c r="G3" s="31"/>
    </row>
    <row r="4" spans="3:13">
      <c r="D4" s="40" t="s">
        <v>2</v>
      </c>
      <c r="E4" s="29"/>
      <c r="F4" s="30"/>
      <c r="G4" s="31"/>
    </row>
    <row r="5" spans="3:13" ht="44.25" customHeight="1"/>
    <row r="6" spans="3:13" ht="26.1" customHeight="1">
      <c r="C6" s="34" t="s">
        <v>3</v>
      </c>
    </row>
    <row r="7" spans="3:13" ht="26.1" customHeight="1">
      <c r="C7" s="10" t="s">
        <v>4</v>
      </c>
    </row>
    <row r="8" spans="3:13" ht="26.1" customHeight="1">
      <c r="C8" s="26" t="s">
        <v>5</v>
      </c>
      <c r="D8" s="27"/>
      <c r="E8" s="28"/>
      <c r="F8" s="39" t="s">
        <v>6</v>
      </c>
    </row>
    <row r="9" spans="3:13" ht="26.1" customHeight="1">
      <c r="C9" s="10" t="s">
        <v>7</v>
      </c>
    </row>
    <row r="10" spans="3:13" ht="26.1" customHeight="1">
      <c r="C10" s="35" t="s">
        <v>8</v>
      </c>
      <c r="D10" s="36"/>
      <c r="E10" s="37"/>
      <c r="F10" s="39" t="s">
        <v>6</v>
      </c>
    </row>
    <row r="11" spans="3:13" ht="26.1" customHeight="1">
      <c r="C11"/>
      <c r="D11"/>
      <c r="E11"/>
    </row>
    <row r="12" spans="3:13">
      <c r="C12" s="38" t="s">
        <v>9</v>
      </c>
    </row>
    <row r="13" spans="3:13" s="25" customFormat="1" ht="30">
      <c r="C13" s="32" t="s">
        <v>10</v>
      </c>
      <c r="D13" s="32" t="s">
        <v>11</v>
      </c>
      <c r="E13" s="32" t="s">
        <v>12</v>
      </c>
      <c r="F13" s="32" t="s">
        <v>13</v>
      </c>
      <c r="G13" s="32" t="s">
        <v>14</v>
      </c>
      <c r="H13" s="33" t="s">
        <v>15</v>
      </c>
      <c r="I13" s="32" t="s">
        <v>16</v>
      </c>
    </row>
    <row r="14" spans="3:13" s="23" customFormat="1" ht="86.25">
      <c r="C14" s="20" t="s">
        <v>17</v>
      </c>
      <c r="D14" s="20" t="s">
        <v>18</v>
      </c>
      <c r="E14" s="20" t="s">
        <v>19</v>
      </c>
      <c r="F14" s="20" t="s">
        <v>20</v>
      </c>
      <c r="G14" s="20" t="s">
        <v>21</v>
      </c>
      <c r="H14" s="21" t="s">
        <v>22</v>
      </c>
      <c r="I14" s="22" t="s">
        <v>23</v>
      </c>
      <c r="M14" s="24"/>
    </row>
    <row r="15" spans="3:13" ht="122.25">
      <c r="C15" s="3" t="s">
        <v>24</v>
      </c>
      <c r="D15" s="3" t="str">
        <f>IF(ISNA(VLOOKUP(_xlfn.CONCAT(C8,"",C10),Sheet1!A1:G13,2,FALSE)),"",VLOOKUP(_xlfn.CONCAT(C8,"",C10),Sheet1!A1:G13,2,FALSE))</f>
        <v>Yes</v>
      </c>
      <c r="E15" s="3" t="s">
        <v>25</v>
      </c>
      <c r="F15" s="4" t="s">
        <v>26</v>
      </c>
      <c r="G15" s="5" t="s">
        <v>27</v>
      </c>
      <c r="H15" s="5" t="s">
        <v>28</v>
      </c>
      <c r="I15" s="6"/>
    </row>
    <row r="16" spans="3:13" ht="91.5">
      <c r="C16" s="7" t="s">
        <v>29</v>
      </c>
      <c r="D16" s="7" t="str">
        <f>IF(ISNA(VLOOKUP(_xlfn.CONCAT(C8,"",C10),Sheet1!A1:G13,3,FALSE)),"",VLOOKUP(_xlfn.CONCAT(C8,"",C10),Sheet1!A1:G13,3,FALSE))</f>
        <v>Yes</v>
      </c>
      <c r="E16" s="7" t="s">
        <v>30</v>
      </c>
      <c r="F16" s="4" t="s">
        <v>26</v>
      </c>
      <c r="G16" s="5" t="s">
        <v>31</v>
      </c>
      <c r="H16" s="5" t="s">
        <v>28</v>
      </c>
      <c r="I16" s="8"/>
    </row>
    <row r="17" spans="3:9" ht="107.25">
      <c r="C17" s="7" t="s">
        <v>32</v>
      </c>
      <c r="D17" s="7" t="str">
        <f>IF(ISNA(VLOOKUP(_xlfn.CONCAT(C8,"",C10),Sheet1!A1:G13,4,FALSE)),"",VLOOKUP(_xlfn.CONCAT(C8,"",C10),Sheet1!A1:G13,4,FALSE))</f>
        <v>Only if the FSP provides you with POS devices to record detailed expenses.</v>
      </c>
      <c r="E17" s="7" t="s">
        <v>33</v>
      </c>
      <c r="F17" s="4" t="s">
        <v>26</v>
      </c>
      <c r="G17" s="5" t="s">
        <v>34</v>
      </c>
      <c r="H17" s="5" t="s">
        <v>35</v>
      </c>
      <c r="I17" s="8"/>
    </row>
    <row r="18" spans="3:9" ht="107.25">
      <c r="C18" s="9" t="s">
        <v>36</v>
      </c>
      <c r="D18" s="9" t="str">
        <f>IF(ISNA(VLOOKUP(_xlfn.CONCAT(C8,"",C10),Sheet1!A1:G13,5,FALSE)),"",VLOOKUP(_xlfn.CONCAT(C8,"",C10),Sheet1!A1:G13,5,FALSE))</f>
        <v>Only if the FSP provides you with POS devices to record detailed expenses.</v>
      </c>
      <c r="E18" s="9" t="s">
        <v>37</v>
      </c>
      <c r="F18" s="4" t="s">
        <v>26</v>
      </c>
      <c r="G18" s="5" t="s">
        <v>34</v>
      </c>
      <c r="H18" s="5" t="s">
        <v>35</v>
      </c>
      <c r="I18" s="8" t="s">
        <v>38</v>
      </c>
    </row>
    <row r="19" spans="3:9" ht="91.5">
      <c r="C19" s="9" t="s">
        <v>39</v>
      </c>
      <c r="D19" s="9" t="str">
        <f>IF(ISNA(VLOOKUP(_xlfn.CONCAT(C8,"",C10),Sheet1!A1:G13,6,FALSE)),"",VLOOKUP(_xlfn.CONCAT(C8,"",C10),Sheet1!A1:G13,6,FALSE))</f>
        <v>Only if the FSP provides you with POS devices to record detailed expenses.</v>
      </c>
      <c r="E19" s="9" t="s">
        <v>40</v>
      </c>
      <c r="F19" s="4" t="s">
        <v>26</v>
      </c>
      <c r="G19" s="5" t="s">
        <v>34</v>
      </c>
      <c r="H19" s="5" t="s">
        <v>35</v>
      </c>
      <c r="I19" s="8" t="s">
        <v>38</v>
      </c>
    </row>
    <row r="20" spans="3:9" ht="107.25">
      <c r="C20" s="9" t="s">
        <v>41</v>
      </c>
      <c r="D20" s="9" t="str">
        <f>IF(ISNA(VLOOKUP(_xlfn.CONCAT(C8,"",C10),Sheet1!A1:G13,7,FALSE)),"",VLOOKUP(_xlfn.CONCAT(C8,"",C10),Sheet1!A1:G13,7,FALSE))</f>
        <v>Only if the FSP provides you with POS devices to record detailed expenses.</v>
      </c>
      <c r="E20" s="9" t="s">
        <v>37</v>
      </c>
      <c r="F20" s="4" t="s">
        <v>26</v>
      </c>
      <c r="G20" s="5" t="s">
        <v>34</v>
      </c>
      <c r="H20" s="5" t="s">
        <v>35</v>
      </c>
      <c r="I20" s="8" t="s">
        <v>38</v>
      </c>
    </row>
  </sheetData>
  <mergeCells count="5">
    <mergeCell ref="C10:E10"/>
    <mergeCell ref="C8:E8"/>
    <mergeCell ref="E2:G2"/>
    <mergeCell ref="E3:G3"/>
    <mergeCell ref="E4:G4"/>
  </mergeCells>
  <phoneticPr fontId="1" type="noConversion"/>
  <conditionalFormatting sqref="D15:D20">
    <cfRule type="containsText" dxfId="5" priority="4" operator="containsText" text="Only">
      <formula>NOT(ISERROR(SEARCH("Only",D15)))</formula>
    </cfRule>
    <cfRule type="cellIs" dxfId="4" priority="5" operator="equal">
      <formula>"Yes"</formula>
    </cfRule>
    <cfRule type="cellIs" dxfId="3" priority="6" operator="equal">
      <formula>"No"</formula>
    </cfRule>
  </conditionalFormatting>
  <conditionalFormatting sqref="F15:F20">
    <cfRule type="containsText" dxfId="2" priority="1" operator="containsText" text="Only">
      <formula>NOT(ISERROR(SEARCH("Only",F15)))</formula>
    </cfRule>
    <cfRule type="cellIs" dxfId="1" priority="2" operator="equal">
      <formula>"Yes"</formula>
    </cfRule>
    <cfRule type="cellIs" dxfId="0" priority="3" operator="equal">
      <formula>"No"</formula>
    </cfRule>
  </conditionalFormatting>
  <dataValidations count="9">
    <dataValidation type="list" allowBlank="1" showInputMessage="1" showErrorMessage="1" sqref="F15:F20" xr:uid="{167FCA87-94C8-8240-9E9E-F18F1609C25D}">
      <formula1>"Yes, No"</formula1>
    </dataValidation>
    <dataValidation type="list" allowBlank="1" showInputMessage="1" showErrorMessage="1" sqref="C10:E10" xr:uid="{35293D82-EDAA-0C45-9914-8C87D154DEFE}">
      <formula1>"Direct cash payment,Delivery through an agent/ over the counter,Pre-paid card,Smart card,Mobile Money,Bank account"</formula1>
    </dataValidation>
    <dataValidation type="list" allowBlank="1" showInputMessage="1" showErrorMessage="1" sqref="C8:E8" xr:uid="{127893A2-44E8-1948-A610-C943C34D3759}">
      <formula1>"Cash grants (unrestricted),Voucher assistance (restricted)"</formula1>
    </dataValidation>
    <dataValidation type="list" allowBlank="1" showInputMessage="1" showErrorMessage="1" sqref="H15:H20" xr:uid="{0B8F158D-5CF1-5F4A-9DCF-F56B75B4F56D}">
      <formula1>"Valid,Not valid"</formula1>
    </dataValidation>
    <dataValidation allowBlank="1" showInputMessage="1" showErrorMessage="1" sqref="C13" xr:uid="{7A861AD9-912F-4F54-A2A1-09B996460024}"/>
    <dataValidation allowBlank="1" showInputMessage="1" showErrorMessage="1" prompt="All the information neededlisted below for each objective you must have a list and share it with the FSP to ensure they can provide the necessary information. " sqref="E14" xr:uid="{27E5A681-1B24-420C-B215-6825BF895E69}"/>
    <dataValidation allowBlank="1" showInputMessage="1" showErrorMessage="1" prompt="Depending on what delivery mechanism you selected or choose it will be automatically inserted. depending the fixed inserted formula  in the below cells" sqref="D14" xr:uid="{1BE7E8B2-50D5-4E31-95A0-473DC747C924}"/>
    <dataValidation allowBlank="1" showInputMessage="1" showErrorMessage="1" promptTitle="Drop down List " sqref="G14" xr:uid="{E405BA89-0873-4DDF-8182-3DC54E294059}"/>
    <dataValidation allowBlank="1" showInputMessage="1" showErrorMessage="1" prompt="Please Note that this section is drop down List " sqref="H14 F14" xr:uid="{AC86FB6A-DCBF-49B8-98F1-FAA06474A282}"/>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EBD4D-0D2F-6644-9298-53B39A950224}">
  <dimension ref="A1:G15"/>
  <sheetViews>
    <sheetView topLeftCell="A3" workbookViewId="0">
      <selection activeCell="A8" sqref="A8"/>
    </sheetView>
  </sheetViews>
  <sheetFormatPr defaultColWidth="10.625" defaultRowHeight="16.5"/>
  <cols>
    <col min="1" max="1" width="36.5" bestFit="1" customWidth="1"/>
  </cols>
  <sheetData>
    <row r="1" spans="1:7" s="1" customFormat="1" ht="115.5">
      <c r="A1" s="2"/>
      <c r="B1" s="2" t="s">
        <v>24</v>
      </c>
      <c r="C1" s="2" t="s">
        <v>29</v>
      </c>
      <c r="D1" s="2" t="s">
        <v>32</v>
      </c>
      <c r="E1" s="2" t="s">
        <v>36</v>
      </c>
      <c r="F1" s="2" t="s">
        <v>39</v>
      </c>
      <c r="G1" s="2" t="s">
        <v>41</v>
      </c>
    </row>
    <row r="2" spans="1:7" ht="33">
      <c r="A2" s="2" t="s">
        <v>42</v>
      </c>
      <c r="B2" s="2" t="s">
        <v>43</v>
      </c>
      <c r="C2" s="2" t="s">
        <v>43</v>
      </c>
      <c r="D2" s="2" t="s">
        <v>43</v>
      </c>
      <c r="E2" s="2" t="s">
        <v>43</v>
      </c>
      <c r="F2" s="2" t="s">
        <v>43</v>
      </c>
      <c r="G2" s="2" t="s">
        <v>43</v>
      </c>
    </row>
    <row r="3" spans="1:7" ht="33">
      <c r="A3" s="2" t="s">
        <v>44</v>
      </c>
      <c r="B3" s="2" t="s">
        <v>43</v>
      </c>
      <c r="C3" s="2" t="s">
        <v>43</v>
      </c>
      <c r="D3" s="2" t="s">
        <v>43</v>
      </c>
      <c r="E3" s="2" t="s">
        <v>43</v>
      </c>
      <c r="F3" s="2" t="s">
        <v>43</v>
      </c>
      <c r="G3" s="2" t="s">
        <v>43</v>
      </c>
    </row>
    <row r="4" spans="1:7" ht="99">
      <c r="A4" s="2" t="s">
        <v>45</v>
      </c>
      <c r="B4" s="2" t="s">
        <v>46</v>
      </c>
      <c r="C4" s="2" t="s">
        <v>46</v>
      </c>
      <c r="D4" s="2" t="s">
        <v>43</v>
      </c>
      <c r="E4" s="2" t="s">
        <v>43</v>
      </c>
      <c r="F4" s="2" t="s">
        <v>43</v>
      </c>
      <c r="G4" s="2" t="s">
        <v>43</v>
      </c>
    </row>
    <row r="5" spans="1:7">
      <c r="A5" s="2" t="s">
        <v>47</v>
      </c>
      <c r="B5" s="2" t="s">
        <v>26</v>
      </c>
      <c r="C5" s="2" t="s">
        <v>26</v>
      </c>
      <c r="D5" s="2" t="s">
        <v>26</v>
      </c>
      <c r="E5" s="2" t="s">
        <v>26</v>
      </c>
      <c r="F5" s="2" t="s">
        <v>26</v>
      </c>
      <c r="G5" s="2" t="s">
        <v>26</v>
      </c>
    </row>
    <row r="6" spans="1:7" ht="99">
      <c r="A6" s="2" t="s">
        <v>48</v>
      </c>
      <c r="B6" s="2" t="s">
        <v>46</v>
      </c>
      <c r="C6" s="2" t="s">
        <v>46</v>
      </c>
      <c r="D6" s="2" t="s">
        <v>43</v>
      </c>
      <c r="E6" s="2" t="s">
        <v>43</v>
      </c>
      <c r="F6" s="2" t="s">
        <v>43</v>
      </c>
      <c r="G6" s="2" t="s">
        <v>43</v>
      </c>
    </row>
    <row r="7" spans="1:7">
      <c r="A7" s="2" t="s">
        <v>49</v>
      </c>
      <c r="B7" s="2" t="s">
        <v>43</v>
      </c>
      <c r="C7" s="2" t="s">
        <v>43</v>
      </c>
      <c r="D7" s="2" t="s">
        <v>43</v>
      </c>
      <c r="E7" s="2" t="s">
        <v>43</v>
      </c>
      <c r="F7" s="2" t="s">
        <v>43</v>
      </c>
      <c r="G7" s="2" t="s">
        <v>43</v>
      </c>
    </row>
    <row r="8" spans="1:7" ht="49.5">
      <c r="A8" s="2" t="s">
        <v>50</v>
      </c>
      <c r="B8" s="2" t="s">
        <v>51</v>
      </c>
      <c r="C8" s="2" t="s">
        <v>43</v>
      </c>
      <c r="D8" s="2" t="s">
        <v>43</v>
      </c>
      <c r="E8" s="2" t="s">
        <v>43</v>
      </c>
      <c r="F8" s="2" t="s">
        <v>43</v>
      </c>
      <c r="G8" s="2" t="s">
        <v>43</v>
      </c>
    </row>
    <row r="9" spans="1:7" ht="49.5">
      <c r="A9" s="2" t="s">
        <v>52</v>
      </c>
      <c r="B9" s="2" t="s">
        <v>51</v>
      </c>
      <c r="C9" s="2" t="s">
        <v>43</v>
      </c>
      <c r="D9" s="2" t="s">
        <v>43</v>
      </c>
      <c r="E9" s="2" t="s">
        <v>43</v>
      </c>
      <c r="F9" s="2" t="s">
        <v>43</v>
      </c>
      <c r="G9" s="2" t="s">
        <v>43</v>
      </c>
    </row>
    <row r="10" spans="1:7" ht="115.5">
      <c r="A10" s="2" t="s">
        <v>53</v>
      </c>
      <c r="B10" s="2" t="s">
        <v>26</v>
      </c>
      <c r="C10" s="2" t="s">
        <v>26</v>
      </c>
      <c r="D10" s="2" t="s">
        <v>54</v>
      </c>
      <c r="E10" s="2" t="s">
        <v>54</v>
      </c>
      <c r="F10" s="2" t="s">
        <v>54</v>
      </c>
      <c r="G10" s="2" t="s">
        <v>54</v>
      </c>
    </row>
    <row r="11" spans="1:7">
      <c r="A11" s="2" t="s">
        <v>55</v>
      </c>
      <c r="B11" s="2" t="s">
        <v>26</v>
      </c>
      <c r="C11" s="2" t="s">
        <v>26</v>
      </c>
      <c r="D11" s="2" t="s">
        <v>26</v>
      </c>
      <c r="E11" s="2" t="s">
        <v>26</v>
      </c>
      <c r="F11" s="2" t="s">
        <v>26</v>
      </c>
      <c r="G11" s="2" t="s">
        <v>43</v>
      </c>
    </row>
    <row r="12" spans="1:7" ht="115.5">
      <c r="A12" s="2" t="s">
        <v>56</v>
      </c>
      <c r="B12" s="2" t="s">
        <v>26</v>
      </c>
      <c r="C12" s="2" t="s">
        <v>26</v>
      </c>
      <c r="D12" s="2" t="s">
        <v>54</v>
      </c>
      <c r="E12" s="2" t="s">
        <v>54</v>
      </c>
      <c r="F12" s="2" t="s">
        <v>54</v>
      </c>
      <c r="G12" s="2" t="s">
        <v>54</v>
      </c>
    </row>
    <row r="13" spans="1:7" ht="115.5">
      <c r="A13" s="2" t="s">
        <v>57</v>
      </c>
      <c r="B13" s="2" t="s">
        <v>26</v>
      </c>
      <c r="C13" s="2" t="s">
        <v>26</v>
      </c>
      <c r="D13" s="2" t="s">
        <v>54</v>
      </c>
      <c r="E13" s="2" t="s">
        <v>54</v>
      </c>
      <c r="F13" s="2" t="s">
        <v>54</v>
      </c>
      <c r="G13" s="2" t="s">
        <v>54</v>
      </c>
    </row>
    <row r="15" spans="1:7" ht="26.1" customHeight="1"/>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0459-3D32-4BF5-83DA-1C57FA6DFFBE}">
  <sheetPr>
    <tabColor theme="4" tint="0.249977111117893"/>
  </sheetPr>
  <dimension ref="B2:S12"/>
  <sheetViews>
    <sheetView zoomScale="125" zoomScaleNormal="70" workbookViewId="0">
      <selection activeCell="D9" sqref="D9"/>
    </sheetView>
  </sheetViews>
  <sheetFormatPr defaultColWidth="8.875" defaultRowHeight="15"/>
  <cols>
    <col min="1" max="1" width="4" style="10" customWidth="1"/>
    <col min="2" max="2" width="24.875" style="10" customWidth="1"/>
    <col min="3" max="3" width="23.75" style="10" customWidth="1"/>
    <col min="4" max="4" width="27.875" style="10" customWidth="1"/>
    <col min="5" max="5" width="19.625" style="10" customWidth="1"/>
    <col min="6" max="6" width="24" style="10" customWidth="1"/>
    <col min="7" max="7" width="19.375" style="10" customWidth="1"/>
    <col min="8" max="10" width="15.625" style="10" customWidth="1"/>
    <col min="11" max="11" width="20.125" style="10" customWidth="1"/>
    <col min="12" max="12" width="19.125" style="10" customWidth="1"/>
    <col min="13" max="13" width="19.625" style="10" customWidth="1"/>
    <col min="14" max="14" width="15.625" style="10" customWidth="1"/>
    <col min="15" max="15" width="24.75" style="10" customWidth="1"/>
    <col min="16" max="16" width="19.75" style="10" customWidth="1"/>
    <col min="17" max="17" width="22" style="10" customWidth="1"/>
    <col min="18" max="18" width="20.875" style="10" customWidth="1"/>
    <col min="19" max="19" width="39" style="10" customWidth="1"/>
    <col min="20" max="16384" width="8.875" style="10"/>
  </cols>
  <sheetData>
    <row r="2" spans="2:19" ht="15.75">
      <c r="C2" s="12" t="s">
        <v>58</v>
      </c>
      <c r="D2" s="13"/>
      <c r="E2" s="12" t="s">
        <v>59</v>
      </c>
      <c r="F2" s="13"/>
    </row>
    <row r="3" spans="2:19" ht="55.5" customHeight="1">
      <c r="B3" s="12"/>
      <c r="C3" s="12"/>
      <c r="D3" s="12"/>
      <c r="E3" s="12"/>
    </row>
    <row r="4" spans="2:19" ht="15" customHeight="1">
      <c r="K4" s="43" t="s">
        <v>60</v>
      </c>
      <c r="L4" s="43"/>
      <c r="M4" s="43"/>
      <c r="N4" s="43"/>
      <c r="O4" s="43"/>
      <c r="P4" s="43"/>
      <c r="Q4" s="43"/>
      <c r="R4" s="43"/>
    </row>
    <row r="5" spans="2:19" s="41" customFormat="1" ht="30">
      <c r="B5" s="42" t="s">
        <v>61</v>
      </c>
      <c r="C5" s="42" t="s">
        <v>14</v>
      </c>
      <c r="D5" s="42" t="s">
        <v>62</v>
      </c>
      <c r="E5" s="42" t="s">
        <v>63</v>
      </c>
      <c r="F5" s="42" t="s">
        <v>64</v>
      </c>
      <c r="G5" s="42" t="s">
        <v>65</v>
      </c>
      <c r="H5" s="42" t="s">
        <v>66</v>
      </c>
      <c r="I5" s="42" t="s">
        <v>1</v>
      </c>
      <c r="J5" s="42" t="s">
        <v>2</v>
      </c>
      <c r="K5" s="42" t="s">
        <v>67</v>
      </c>
      <c r="L5" s="42" t="s">
        <v>68</v>
      </c>
      <c r="M5" s="42" t="s">
        <v>69</v>
      </c>
      <c r="N5" s="42" t="s">
        <v>70</v>
      </c>
      <c r="O5" s="42" t="s">
        <v>71</v>
      </c>
      <c r="P5" s="42" t="s">
        <v>72</v>
      </c>
      <c r="Q5" s="42" t="s">
        <v>73</v>
      </c>
      <c r="R5" s="42" t="s">
        <v>74</v>
      </c>
      <c r="S5" s="42" t="s">
        <v>16</v>
      </c>
    </row>
    <row r="6" spans="2:19" s="23" customFormat="1" ht="70.5">
      <c r="B6" s="22" t="s">
        <v>75</v>
      </c>
      <c r="C6" s="22" t="s">
        <v>76</v>
      </c>
      <c r="D6" s="22" t="s">
        <v>77</v>
      </c>
      <c r="E6" s="22" t="s">
        <v>78</v>
      </c>
      <c r="F6" s="22" t="s">
        <v>79</v>
      </c>
      <c r="G6" s="22" t="s">
        <v>80</v>
      </c>
      <c r="H6" s="22" t="s">
        <v>81</v>
      </c>
      <c r="I6" s="22" t="s">
        <v>82</v>
      </c>
      <c r="J6" s="22" t="s">
        <v>83</v>
      </c>
      <c r="K6" s="22" t="s">
        <v>84</v>
      </c>
      <c r="L6" s="22" t="s">
        <v>85</v>
      </c>
      <c r="M6" s="22" t="s">
        <v>86</v>
      </c>
      <c r="N6" s="22" t="s">
        <v>87</v>
      </c>
      <c r="O6" s="22" t="s">
        <v>88</v>
      </c>
      <c r="P6" s="22" t="s">
        <v>89</v>
      </c>
      <c r="Q6" s="22" t="s">
        <v>90</v>
      </c>
      <c r="R6" s="22" t="s">
        <v>91</v>
      </c>
      <c r="S6" s="22" t="s">
        <v>92</v>
      </c>
    </row>
    <row r="7" spans="2:19" ht="50.1" customHeight="1">
      <c r="B7" s="5"/>
      <c r="C7" s="5"/>
      <c r="D7" s="5"/>
      <c r="E7" s="5" t="s">
        <v>93</v>
      </c>
      <c r="F7" s="5" t="s">
        <v>94</v>
      </c>
      <c r="G7" s="11" t="s">
        <v>95</v>
      </c>
      <c r="H7" s="5" t="s">
        <v>96</v>
      </c>
      <c r="I7" s="14">
        <v>45200</v>
      </c>
      <c r="J7" s="14">
        <v>45627</v>
      </c>
      <c r="K7" s="5" t="s">
        <v>97</v>
      </c>
      <c r="L7" s="5" t="s">
        <v>98</v>
      </c>
      <c r="M7" s="5" t="s">
        <v>99</v>
      </c>
      <c r="N7" s="5"/>
      <c r="O7" s="5"/>
      <c r="P7" s="14"/>
      <c r="Q7" s="18"/>
      <c r="R7" s="16"/>
      <c r="S7" s="15"/>
    </row>
    <row r="8" spans="2:19" ht="50.1" customHeight="1">
      <c r="B8" s="5"/>
      <c r="C8" s="5"/>
      <c r="D8" s="5"/>
      <c r="E8" s="5"/>
      <c r="F8" s="5"/>
      <c r="G8" s="11"/>
      <c r="H8" s="5"/>
      <c r="I8" s="14"/>
      <c r="J8" s="14"/>
      <c r="K8" s="5"/>
      <c r="L8" s="5"/>
      <c r="M8" s="5"/>
      <c r="N8" s="11"/>
      <c r="O8" s="5"/>
      <c r="P8" s="14"/>
      <c r="Q8" s="18"/>
      <c r="R8" s="16"/>
      <c r="S8" s="15"/>
    </row>
    <row r="9" spans="2:19" ht="50.1" customHeight="1">
      <c r="B9" s="5"/>
      <c r="C9" s="5"/>
      <c r="D9" s="5"/>
      <c r="E9" s="5"/>
      <c r="F9" s="5"/>
      <c r="G9" s="11"/>
      <c r="H9" s="5"/>
      <c r="I9" s="14"/>
      <c r="J9" s="14"/>
      <c r="K9" s="5"/>
      <c r="L9" s="5"/>
      <c r="M9" s="5"/>
      <c r="N9" s="11"/>
      <c r="O9" s="5"/>
      <c r="P9" s="14"/>
      <c r="Q9" s="18"/>
      <c r="R9" s="16"/>
      <c r="S9" s="15"/>
    </row>
    <row r="10" spans="2:19" ht="50.1" customHeight="1">
      <c r="B10" s="5"/>
      <c r="C10" s="5"/>
      <c r="D10" s="5"/>
      <c r="E10" s="5"/>
      <c r="F10" s="5"/>
      <c r="G10" s="11"/>
      <c r="H10" s="5"/>
      <c r="I10" s="5"/>
      <c r="J10" s="5"/>
      <c r="K10" s="5"/>
      <c r="L10" s="5"/>
      <c r="M10" s="5"/>
      <c r="N10" s="11"/>
      <c r="O10" s="5"/>
      <c r="P10" s="5"/>
      <c r="Q10" s="19"/>
      <c r="R10" s="17"/>
      <c r="S10" s="15"/>
    </row>
    <row r="11" spans="2:19" ht="50.1" customHeight="1">
      <c r="B11" s="5"/>
      <c r="C11" s="5"/>
      <c r="D11" s="5"/>
      <c r="E11" s="5"/>
      <c r="F11" s="5"/>
      <c r="G11" s="11"/>
      <c r="H11" s="5"/>
      <c r="I11" s="5"/>
      <c r="J11" s="5"/>
      <c r="K11" s="5"/>
      <c r="L11" s="5"/>
      <c r="M11" s="5"/>
      <c r="N11" s="11"/>
      <c r="O11" s="5"/>
      <c r="P11" s="5"/>
      <c r="Q11" s="19"/>
      <c r="R11" s="17"/>
      <c r="S11" s="15"/>
    </row>
    <row r="12" spans="2:19" ht="50.1" customHeight="1">
      <c r="B12" s="5"/>
      <c r="C12" s="5"/>
      <c r="D12" s="5"/>
      <c r="E12" s="5"/>
      <c r="F12" s="5"/>
      <c r="G12" s="11"/>
      <c r="H12" s="5"/>
      <c r="I12" s="5"/>
      <c r="J12" s="5"/>
      <c r="K12" s="5"/>
      <c r="L12" s="5"/>
      <c r="M12" s="5"/>
      <c r="N12" s="11"/>
      <c r="O12" s="5"/>
      <c r="P12" s="5"/>
      <c r="Q12" s="19"/>
      <c r="R12" s="17"/>
      <c r="S12" s="15"/>
    </row>
  </sheetData>
  <mergeCells count="1">
    <mergeCell ref="K4:R4"/>
  </mergeCells>
  <dataValidations count="4">
    <dataValidation type="list" allowBlank="1" showInputMessage="1" showErrorMessage="1" sqref="H7:H12 N8:O12 O7" xr:uid="{129714C6-6678-D242-9036-7E2C577A7422}">
      <formula1>"Yes,No"</formula1>
    </dataValidation>
    <dataValidation type="list" allowBlank="1" showInputMessage="1" showErrorMessage="1" sqref="G7:G12" xr:uid="{8398FC5D-818F-8E4C-B5ED-5DB77736E89F}">
      <formula1>"High,Medium,Low"</formula1>
    </dataValidation>
    <dataValidation allowBlank="1" showInputMessage="1" showErrorMessage="1" prompt="Specify the unit for each indicator if its number (#) or Percentage (%) " sqref="B6:D6" xr:uid="{BB3B1F44-9850-4025-8D71-FB702EBBD389}"/>
    <dataValidation allowBlank="1" showInputMessage="1" showErrorMessage="1" prompt="depending on what we want to break down for example ( Location, Gender, age, type....)" sqref="E6" xr:uid="{F21E9637-42D4-456B-83DF-A92A2071ED7B}"/>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Notes xmlns="4e0316ce-b060-4817-b5f5-6985416301e8" xsi:nil="true"/>
    <Indicator_x0023_ xmlns="4e0316ce-b060-4817-b5f5-6985416301e8" xsi:nil="true"/>
    <SharedWithUsers xmlns="3d2dd2c6-932b-4822-9dbd-d0669e617e0f">
      <UserInfo>
        <DisplayName>Sydney Stevenson</DisplayName>
        <AccountId>241</AccountId>
        <AccountType/>
      </UserInfo>
      <UserInfo>
        <DisplayName>Rasha Ahmad Jaradat</DisplayName>
        <AccountId>281</AccountId>
        <AccountType/>
      </UserInfo>
    </SharedWithUsers>
    <Foldersortorder xmlns="4e0316ce-b060-4817-b5f5-6985416301e8" xsi:nil="true"/>
  </documentManagement>
</p:properties>
</file>

<file path=customXml/itemProps1.xml><?xml version="1.0" encoding="utf-8"?>
<ds:datastoreItem xmlns:ds="http://schemas.openxmlformats.org/officeDocument/2006/customXml" ds:itemID="{9E08D4E6-019B-4D8C-A78D-F8F6B75CE850}"/>
</file>

<file path=customXml/itemProps2.xml><?xml version="1.0" encoding="utf-8"?>
<ds:datastoreItem xmlns:ds="http://schemas.openxmlformats.org/officeDocument/2006/customXml" ds:itemID="{5982BBF6-2BA3-4703-AA01-E333B82C7B8B}"/>
</file>

<file path=customXml/itemProps3.xml><?xml version="1.0" encoding="utf-8"?>
<ds:datastoreItem xmlns:ds="http://schemas.openxmlformats.org/officeDocument/2006/customXml" ds:itemID="{C5403634-6EA7-49C8-B4D2-722A61E048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Rasha Jaradat</dc:creator>
  <cp:keywords/>
  <dc:description/>
  <cp:lastModifiedBy>Hanna Camp</cp:lastModifiedBy>
  <cp:revision/>
  <dcterms:created xsi:type="dcterms:W3CDTF">2023-05-29T13:32:49Z</dcterms:created>
  <dcterms:modified xsi:type="dcterms:W3CDTF">2024-09-10T20:11:58Z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